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FUNCIONAL" sheetId="1" r:id="rId1"/>
  </sheets>
  <definedNames>
    <definedName name="_xlnm.Print_Area" localSheetId="0">FUNCIONAL!$C$1:$I$45</definedName>
    <definedName name="_xlnm.Print_Titles" localSheetId="0">FUNCIONAL!$1:$11</definedName>
  </definedNames>
  <calcPr calcId="145621"/>
</workbook>
</file>

<file path=xl/calcChain.xml><?xml version="1.0" encoding="utf-8"?>
<calcChain xmlns="http://schemas.openxmlformats.org/spreadsheetml/2006/main">
  <c r="H39" i="1" l="1"/>
  <c r="G39" i="1"/>
  <c r="D39" i="1"/>
  <c r="I39" i="1"/>
  <c r="F39" i="1"/>
  <c r="E39" i="1"/>
  <c r="E38" i="1"/>
  <c r="E37" i="1"/>
  <c r="E36" i="1"/>
  <c r="E35" i="1"/>
  <c r="E34" i="1"/>
  <c r="E33" i="1"/>
  <c r="E32" i="1"/>
  <c r="F29" i="1"/>
  <c r="E31" i="1"/>
  <c r="H29" i="1"/>
  <c r="G29" i="1"/>
  <c r="D29" i="1"/>
  <c r="I29" i="1"/>
  <c r="E28" i="1"/>
  <c r="E27" i="1"/>
  <c r="E26" i="1"/>
  <c r="E25" i="1"/>
  <c r="E24" i="1"/>
  <c r="E23" i="1"/>
  <c r="H21" i="1"/>
  <c r="G21" i="1"/>
  <c r="D21" i="1"/>
  <c r="I21" i="1"/>
  <c r="F21" i="1"/>
  <c r="E20" i="1"/>
  <c r="E19" i="1"/>
  <c r="E17" i="1"/>
  <c r="E15" i="1"/>
  <c r="E14" i="1"/>
  <c r="H12" i="1"/>
  <c r="G12" i="1"/>
  <c r="E13" i="1"/>
  <c r="I12" i="1"/>
  <c r="I44" i="1" s="1"/>
  <c r="F12" i="1"/>
  <c r="F44" i="1" l="1"/>
  <c r="H44" i="1"/>
  <c r="E12" i="1"/>
  <c r="G44" i="1"/>
  <c r="E22" i="1"/>
  <c r="E21" i="1" s="1"/>
  <c r="E30" i="1"/>
  <c r="E29" i="1" s="1"/>
  <c r="D12" i="1"/>
  <c r="D44" i="1" s="1"/>
  <c r="E44" i="1" l="1"/>
</calcChain>
</file>

<file path=xl/sharedStrings.xml><?xml version="1.0" encoding="utf-8"?>
<sst xmlns="http://schemas.openxmlformats.org/spreadsheetml/2006/main" count="46" uniqueCount="46">
  <si>
    <t>GOBIERNO DEL ESTADO DE QUINTANA ROO</t>
  </si>
  <si>
    <t>ESTADO ANALÍTICO DEL PRESUPUESTO DE EGRESOS</t>
  </si>
  <si>
    <t>Clasificación Funcional</t>
  </si>
  <si>
    <t>(Pesos)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</si>
  <si>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</si>
  <si>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</si>
  <si>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</si>
  <si>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</si>
  <si>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</si>
  <si>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</si>
  <si>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</si>
  <si>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</si>
  <si>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</si>
  <si>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</si>
  <si>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</si>
  <si>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</si>
  <si>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</si>
  <si>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</si>
  <si>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</si>
  <si>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</si>
  <si>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</si>
  <si>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</si>
  <si>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</si>
  <si>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</si>
  <si>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</si>
  <si>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</si>
  <si>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</si>
  <si>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</si>
  <si>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</si>
  <si>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</si>
  <si>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</si>
  <si>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</si>
  <si>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</si>
  <si>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</si>
  <si>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</si>
  <si>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</si>
  <si>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</si>
  <si>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</si>
  <si>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Otros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</si>
  <si>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</si>
  <si>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</si>
  <si>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</si>
  <si>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</si>
  <si>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</t>
  </si>
  <si>
    <t>Las cifras pueden presentar diferencias por redondeos.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</si>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</sst>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sz val="8"/>
      <color theme="8" tint="-0.249977111117893"/>
      <name val="Arial"/>
      <family val="2"/>
    </font>
    <font>
      <b/>
      <sz val="8"/>
      <color theme="8" tint="-0.249977111117893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43" fontId="8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/>
    </xf>
    <xf numFmtId="43" fontId="11" fillId="3" borderId="11" xfId="1" applyFont="1" applyFill="1" applyBorder="1" applyAlignment="1">
      <alignment horizontal="center" vertical="center" wrapText="1"/>
    </xf>
    <xf numFmtId="43" fontId="11" fillId="3" borderId="12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164" fontId="11" fillId="4" borderId="10" xfId="0" applyNumberFormat="1" applyFont="1" applyFill="1" applyBorder="1" applyAlignment="1">
      <alignment horizontal="left" wrapText="1" indent="1"/>
    </xf>
    <xf numFmtId="3" fontId="15" fillId="4" borderId="11" xfId="1" applyNumberFormat="1" applyFont="1" applyFill="1" applyBorder="1" applyAlignment="1"/>
    <xf numFmtId="3" fontId="15" fillId="4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Fill="1" applyBorder="1" applyAlignment="1">
      <alignment horizontal="left" wrapText="1" indent="3"/>
    </xf>
    <xf numFmtId="3" fontId="12" fillId="0" borderId="11" xfId="1" applyNumberFormat="1" applyFont="1" applyFill="1" applyBorder="1" applyAlignment="1"/>
    <xf numFmtId="3" fontId="12" fillId="0" borderId="12" xfId="1" applyNumberFormat="1" applyFont="1" applyFill="1" applyBorder="1" applyAlignment="1"/>
    <xf numFmtId="0" fontId="0" fillId="0" borderId="0" xfId="0" applyFont="1"/>
    <xf numFmtId="0" fontId="20" fillId="0" borderId="0" xfId="0" applyFont="1" applyAlignment="1">
      <alignment horizontal="left"/>
    </xf>
    <xf numFmtId="164" fontId="6" fillId="5" borderId="13" xfId="0" applyNumberFormat="1" applyFont="1" applyFill="1" applyBorder="1" applyAlignment="1">
      <alignment horizontal="left" wrapText="1" indent="1"/>
    </xf>
    <xf numFmtId="3" fontId="6" fillId="5" borderId="14" xfId="1" applyNumberFormat="1" applyFont="1" applyFill="1" applyBorder="1" applyAlignment="1"/>
    <xf numFmtId="3" fontId="6" fillId="5" borderId="15" xfId="1" applyNumberFormat="1" applyFont="1" applyFill="1" applyBorder="1" applyAlignme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9" fillId="0" borderId="0" xfId="0" applyFont="1" applyAlignment="1"/>
    <xf numFmtId="43" fontId="23" fillId="0" borderId="0" xfId="1" applyFont="1"/>
    <xf numFmtId="0" fontId="24" fillId="0" borderId="0" xfId="0" applyFont="1" applyAlignment="1"/>
    <xf numFmtId="0" fontId="24" fillId="0" borderId="0" xfId="2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9" fillId="0" borderId="0" xfId="0" applyFont="1" applyFill="1" applyBorder="1" applyAlignment="1"/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57150</xdr:rowOff>
    </xdr:from>
    <xdr:to>
      <xdr:col>2</xdr:col>
      <xdr:colOff>1181514</xdr:colOff>
      <xdr:row>4</xdr:row>
      <xdr:rowOff>103128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53D37195-135E-4323-9187-AB0D54DF9A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762000" y="57150"/>
          <a:ext cx="1010064" cy="769878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47625</xdr:rowOff>
    </xdr:from>
    <xdr:to>
      <xdr:col>8</xdr:col>
      <xdr:colOff>493713</xdr:colOff>
      <xdr:row>4</xdr:row>
      <xdr:rowOff>134160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15ABC31F-2590-40A9-B91F-8EE3C5D38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925" y="47625"/>
          <a:ext cx="884238" cy="81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8"/>
  <sheetViews>
    <sheetView showGridLines="0" tabSelected="1" topLeftCell="A38" zoomScaleNormal="100" workbookViewId="0">
      <selection activeCell="F50" sqref="F50"/>
    </sheetView>
  </sheetViews>
  <sheetFormatPr baseColWidth="10" defaultRowHeight="14.25"/>
  <cols>
    <col min="1" max="1" width="3.375" style="4" customWidth="1"/>
    <col min="2" max="2" width="4.375" style="4" customWidth="1"/>
    <col min="3" max="3" width="49.125" style="32" bestFit="1" customWidth="1"/>
    <col min="4" max="5" width="14.875" style="31" bestFit="1" customWidth="1"/>
    <col min="6" max="6" width="15.875" style="31" bestFit="1" customWidth="1"/>
    <col min="7" max="9" width="14.875" style="31" bestFit="1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34" t="s">
        <v>0</v>
      </c>
      <c r="D6" s="35"/>
      <c r="E6" s="35"/>
      <c r="F6" s="35"/>
      <c r="G6" s="35"/>
      <c r="H6" s="35"/>
      <c r="I6" s="36"/>
    </row>
    <row r="7" spans="1:12">
      <c r="C7" s="37" t="s">
        <v>1</v>
      </c>
      <c r="D7" s="38"/>
      <c r="E7" s="38"/>
      <c r="F7" s="38"/>
      <c r="G7" s="38"/>
      <c r="H7" s="38"/>
      <c r="I7" s="39"/>
    </row>
    <row r="8" spans="1:12">
      <c r="C8" s="40" t="s">
        <v>2</v>
      </c>
      <c r="D8" s="41"/>
      <c r="E8" s="41"/>
      <c r="F8" s="41"/>
      <c r="G8" s="41"/>
      <c r="H8" s="41"/>
      <c r="I8" s="42"/>
    </row>
    <row r="9" spans="1:12">
      <c r="A9" s="5"/>
      <c r="C9" s="40" t="s">
        <v>45</v>
      </c>
      <c r="D9" s="41"/>
      <c r="E9" s="41"/>
      <c r="F9" s="41"/>
      <c r="G9" s="41"/>
      <c r="H9" s="41"/>
      <c r="I9" s="42"/>
    </row>
    <row r="10" spans="1:12">
      <c r="A10" s="6"/>
      <c r="B10" s="6"/>
      <c r="C10" s="43" t="s">
        <v>3</v>
      </c>
      <c r="D10" s="44"/>
      <c r="E10" s="44"/>
      <c r="F10" s="44"/>
      <c r="G10" s="44"/>
      <c r="H10" s="44"/>
      <c r="I10" s="45"/>
    </row>
    <row r="11" spans="1:12" s="11" customFormat="1" ht="33" customHeight="1">
      <c r="A11" s="7"/>
      <c r="B11" s="7"/>
      <c r="C11" s="8" t="s">
        <v>4</v>
      </c>
      <c r="D11" s="9" t="s">
        <v>5</v>
      </c>
      <c r="E11" s="9" t="s">
        <v>6</v>
      </c>
      <c r="F11" s="9" t="s">
        <v>7</v>
      </c>
      <c r="G11" s="9" t="s">
        <v>8</v>
      </c>
      <c r="H11" s="9" t="s">
        <v>9</v>
      </c>
      <c r="I11" s="10" t="s">
        <v>10</v>
      </c>
    </row>
    <row r="12" spans="1:12" s="17" customFormat="1" ht="15">
      <c r="A12" s="12"/>
      <c r="B12" s="13"/>
      <c r="C12" s="14" t="s">
        <v>11</v>
      </c>
      <c r="D12" s="15">
        <f>SUM(D13:D20)</f>
        <v>5960810022</v>
      </c>
      <c r="E12" s="15">
        <f t="shared" ref="E12:I12" si="0">SUM(E13:E20)</f>
        <v>632270218.65000355</v>
      </c>
      <c r="F12" s="15">
        <f t="shared" si="0"/>
        <v>6593080240.6500034</v>
      </c>
      <c r="G12" s="15">
        <f t="shared" si="0"/>
        <v>4756874793.4100008</v>
      </c>
      <c r="H12" s="15">
        <f t="shared" si="0"/>
        <v>4305131402.5100002</v>
      </c>
      <c r="I12" s="16">
        <f t="shared" si="0"/>
        <v>1836205447.2399933</v>
      </c>
    </row>
    <row r="13" spans="1:12" s="23" customFormat="1">
      <c r="A13" s="18"/>
      <c r="B13" s="19"/>
      <c r="C13" s="20" t="s">
        <v>12</v>
      </c>
      <c r="D13" s="21">
        <v>452835700</v>
      </c>
      <c r="E13" s="21">
        <f>F13-D13</f>
        <v>107876538.5</v>
      </c>
      <c r="F13" s="21">
        <v>560712238.5</v>
      </c>
      <c r="G13" s="21">
        <v>550989168</v>
      </c>
      <c r="H13" s="21">
        <v>520027796</v>
      </c>
      <c r="I13" s="22">
        <v>9723070.5</v>
      </c>
    </row>
    <row r="14" spans="1:12" s="23" customFormat="1">
      <c r="A14" s="18"/>
      <c r="B14" s="19"/>
      <c r="C14" s="20" t="s">
        <v>13</v>
      </c>
      <c r="D14" s="21">
        <v>1067399422</v>
      </c>
      <c r="E14" s="21">
        <f t="shared" ref="E14:E38" si="1">F14-D14</f>
        <v>124413998.63999987</v>
      </c>
      <c r="F14" s="21">
        <v>1191813420.6399999</v>
      </c>
      <c r="G14" s="21">
        <v>1149825825.46</v>
      </c>
      <c r="H14" s="21">
        <v>1079397174.1200001</v>
      </c>
      <c r="I14" s="22">
        <v>41987595.18</v>
      </c>
    </row>
    <row r="15" spans="1:12" s="23" customFormat="1">
      <c r="A15" s="18"/>
      <c r="B15" s="19"/>
      <c r="C15" s="20" t="s">
        <v>14</v>
      </c>
      <c r="D15" s="21">
        <v>473822769</v>
      </c>
      <c r="E15" s="21">
        <f t="shared" si="1"/>
        <v>582285412.44999957</v>
      </c>
      <c r="F15" s="21">
        <v>1056108181.4499996</v>
      </c>
      <c r="G15" s="21">
        <v>933555005.64000034</v>
      </c>
      <c r="H15" s="21">
        <v>885133785.22000015</v>
      </c>
      <c r="I15" s="22">
        <v>122553175.81000002</v>
      </c>
    </row>
    <row r="16" spans="1:12" s="23" customFormat="1">
      <c r="A16" s="18"/>
      <c r="B16" s="19"/>
      <c r="C16" s="20" t="s">
        <v>15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</row>
    <row r="17" spans="1:9" s="23" customFormat="1">
      <c r="A17" s="18"/>
      <c r="B17" s="19"/>
      <c r="C17" s="20" t="s">
        <v>16</v>
      </c>
      <c r="D17" s="21">
        <v>2593544354</v>
      </c>
      <c r="E17" s="21">
        <f t="shared" si="1"/>
        <v>-580590501.29999661</v>
      </c>
      <c r="F17" s="21">
        <v>2012953852.7000034</v>
      </c>
      <c r="G17" s="21">
        <v>821470903.64999986</v>
      </c>
      <c r="H17" s="21">
        <v>655339419.72999942</v>
      </c>
      <c r="I17" s="22">
        <v>1191482949.0499933</v>
      </c>
    </row>
    <row r="18" spans="1:9" s="23" customFormat="1">
      <c r="A18" s="18"/>
      <c r="B18" s="19"/>
      <c r="C18" s="20" t="s">
        <v>17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2">
        <v>0</v>
      </c>
    </row>
    <row r="19" spans="1:9" s="23" customFormat="1">
      <c r="A19" s="18"/>
      <c r="B19" s="19"/>
      <c r="C19" s="20" t="s">
        <v>18</v>
      </c>
      <c r="D19" s="21">
        <v>977534048</v>
      </c>
      <c r="E19" s="21">
        <f t="shared" si="1"/>
        <v>265736582.76000071</v>
      </c>
      <c r="F19" s="21">
        <v>1243270630.7600007</v>
      </c>
      <c r="G19" s="21">
        <v>823416017.40000057</v>
      </c>
      <c r="H19" s="21">
        <v>759400368.24000037</v>
      </c>
      <c r="I19" s="22">
        <v>419854613.36000013</v>
      </c>
    </row>
    <row r="20" spans="1:9" s="23" customFormat="1">
      <c r="A20" s="18"/>
      <c r="B20" s="19"/>
      <c r="C20" s="20" t="s">
        <v>19</v>
      </c>
      <c r="D20" s="21">
        <v>395673729</v>
      </c>
      <c r="E20" s="21">
        <f t="shared" si="1"/>
        <v>132548187.60000002</v>
      </c>
      <c r="F20" s="21">
        <v>528221916.60000002</v>
      </c>
      <c r="G20" s="21">
        <v>477617873.26000023</v>
      </c>
      <c r="H20" s="21">
        <v>405832859.20000017</v>
      </c>
      <c r="I20" s="22">
        <v>50604043.340000004</v>
      </c>
    </row>
    <row r="21" spans="1:9" s="17" customFormat="1" ht="15">
      <c r="A21" s="12"/>
      <c r="B21" s="13"/>
      <c r="C21" s="14" t="s">
        <v>20</v>
      </c>
      <c r="D21" s="15">
        <f>SUM(D22:D28)</f>
        <v>9045630531</v>
      </c>
      <c r="E21" s="15">
        <f t="shared" ref="E21:I21" si="2">SUM(E22:E28)</f>
        <v>2931105051.6799989</v>
      </c>
      <c r="F21" s="15">
        <f t="shared" si="2"/>
        <v>11976735582.679998</v>
      </c>
      <c r="G21" s="15">
        <f t="shared" si="2"/>
        <v>9873057658.2399998</v>
      </c>
      <c r="H21" s="15">
        <f t="shared" si="2"/>
        <v>8986002456.9099979</v>
      </c>
      <c r="I21" s="16">
        <f t="shared" si="2"/>
        <v>2103677924.4400003</v>
      </c>
    </row>
    <row r="22" spans="1:9" s="23" customFormat="1">
      <c r="A22" s="18"/>
      <c r="B22" s="19"/>
      <c r="C22" s="20" t="s">
        <v>21</v>
      </c>
      <c r="D22" s="21">
        <v>45558997</v>
      </c>
      <c r="E22" s="21">
        <f t="shared" si="1"/>
        <v>262782070.91999984</v>
      </c>
      <c r="F22" s="21">
        <v>308341067.91999984</v>
      </c>
      <c r="G22" s="21">
        <v>99306185.329999864</v>
      </c>
      <c r="H22" s="21">
        <v>77433181.189999864</v>
      </c>
      <c r="I22" s="22">
        <v>209034882.59</v>
      </c>
    </row>
    <row r="23" spans="1:9" s="23" customFormat="1">
      <c r="A23" s="18"/>
      <c r="B23" s="19"/>
      <c r="C23" s="20" t="s">
        <v>22</v>
      </c>
      <c r="D23" s="21">
        <v>97191394</v>
      </c>
      <c r="E23" s="21">
        <f t="shared" si="1"/>
        <v>541959970.53999984</v>
      </c>
      <c r="F23" s="21">
        <v>639151364.53999984</v>
      </c>
      <c r="G23" s="21">
        <v>430034507.99999994</v>
      </c>
      <c r="H23" s="21">
        <v>340169956.67999983</v>
      </c>
      <c r="I23" s="22">
        <v>209116856.54000008</v>
      </c>
    </row>
    <row r="24" spans="1:9" s="23" customFormat="1">
      <c r="A24" s="18"/>
      <c r="B24" s="19"/>
      <c r="C24" s="20" t="s">
        <v>23</v>
      </c>
      <c r="D24" s="21">
        <v>2263160323</v>
      </c>
      <c r="E24" s="21">
        <f t="shared" si="1"/>
        <v>848771145.84999943</v>
      </c>
      <c r="F24" s="21">
        <v>3111931468.8499994</v>
      </c>
      <c r="G24" s="21">
        <v>3067649222.6899991</v>
      </c>
      <c r="H24" s="21">
        <v>2637965694.7399998</v>
      </c>
      <c r="I24" s="22">
        <v>44282246.159999982</v>
      </c>
    </row>
    <row r="25" spans="1:9" s="23" customFormat="1">
      <c r="A25" s="18"/>
      <c r="B25" s="19"/>
      <c r="C25" s="20" t="s">
        <v>24</v>
      </c>
      <c r="D25" s="21">
        <v>138978816</v>
      </c>
      <c r="E25" s="21">
        <f t="shared" si="1"/>
        <v>331832004.14000016</v>
      </c>
      <c r="F25" s="21">
        <v>470810820.14000016</v>
      </c>
      <c r="G25" s="21">
        <v>426811304.60000014</v>
      </c>
      <c r="H25" s="21">
        <v>354069231.81999993</v>
      </c>
      <c r="I25" s="22">
        <v>43999515.539999999</v>
      </c>
    </row>
    <row r="26" spans="1:9" s="23" customFormat="1">
      <c r="A26" s="18"/>
      <c r="B26" s="19"/>
      <c r="C26" s="20" t="s">
        <v>25</v>
      </c>
      <c r="D26" s="21">
        <v>6025293772</v>
      </c>
      <c r="E26" s="21">
        <f t="shared" si="1"/>
        <v>863445474.47999954</v>
      </c>
      <c r="F26" s="21">
        <v>6888739246.4799995</v>
      </c>
      <c r="G26" s="21">
        <v>5365569135.4300003</v>
      </c>
      <c r="H26" s="21">
        <v>5155373321.749999</v>
      </c>
      <c r="I26" s="22">
        <v>1523170111.0500002</v>
      </c>
    </row>
    <row r="27" spans="1:9" s="23" customFormat="1">
      <c r="A27" s="18"/>
      <c r="B27" s="19"/>
      <c r="C27" s="20" t="s">
        <v>26</v>
      </c>
      <c r="D27" s="21">
        <v>393876803</v>
      </c>
      <c r="E27" s="21">
        <f t="shared" si="1"/>
        <v>64196918.770000279</v>
      </c>
      <c r="F27" s="21">
        <v>458073721.77000028</v>
      </c>
      <c r="G27" s="21">
        <v>415975511.2500003</v>
      </c>
      <c r="H27" s="21">
        <v>355884889.9199999</v>
      </c>
      <c r="I27" s="22">
        <v>42098210.520000003</v>
      </c>
    </row>
    <row r="28" spans="1:9" s="23" customFormat="1">
      <c r="A28" s="18"/>
      <c r="B28" s="19"/>
      <c r="C28" s="20" t="s">
        <v>27</v>
      </c>
      <c r="D28" s="21">
        <v>81570426</v>
      </c>
      <c r="E28" s="21">
        <f t="shared" si="1"/>
        <v>18117466.979999885</v>
      </c>
      <c r="F28" s="21">
        <v>99687892.979999885</v>
      </c>
      <c r="G28" s="21">
        <v>67711790.939999983</v>
      </c>
      <c r="H28" s="21">
        <v>65106180.809999987</v>
      </c>
      <c r="I28" s="22">
        <v>31976102.039999973</v>
      </c>
    </row>
    <row r="29" spans="1:9" s="17" customFormat="1" ht="15">
      <c r="A29" s="12"/>
      <c r="B29" s="13"/>
      <c r="C29" s="14" t="s">
        <v>28</v>
      </c>
      <c r="D29" s="15">
        <f>SUM(D30:D38)</f>
        <v>620394563</v>
      </c>
      <c r="E29" s="15">
        <f t="shared" ref="E29:I29" si="3">SUM(E30:E38)</f>
        <v>1112740020.0600002</v>
      </c>
      <c r="F29" s="15">
        <f t="shared" si="3"/>
        <v>1733134583.0600004</v>
      </c>
      <c r="G29" s="15">
        <f t="shared" si="3"/>
        <v>1045637278.6800008</v>
      </c>
      <c r="H29" s="15">
        <f t="shared" si="3"/>
        <v>818721959.18000031</v>
      </c>
      <c r="I29" s="16">
        <f t="shared" si="3"/>
        <v>687497304.38000047</v>
      </c>
    </row>
    <row r="30" spans="1:9" s="23" customFormat="1">
      <c r="A30" s="18"/>
      <c r="B30" s="19"/>
      <c r="C30" s="20" t="s">
        <v>29</v>
      </c>
      <c r="D30" s="21">
        <v>115949523</v>
      </c>
      <c r="E30" s="21">
        <f t="shared" si="1"/>
        <v>62111772.809999883</v>
      </c>
      <c r="F30" s="21">
        <v>178061295.80999988</v>
      </c>
      <c r="G30" s="21">
        <v>141134204.16000006</v>
      </c>
      <c r="H30" s="21">
        <v>136054472.53</v>
      </c>
      <c r="I30" s="22">
        <v>36927091.649999999</v>
      </c>
    </row>
    <row r="31" spans="1:9" s="23" customFormat="1">
      <c r="A31" s="18"/>
      <c r="B31" s="19"/>
      <c r="C31" s="20" t="s">
        <v>30</v>
      </c>
      <c r="D31" s="21">
        <v>154562719</v>
      </c>
      <c r="E31" s="21">
        <f t="shared" si="1"/>
        <v>230634605.02000052</v>
      </c>
      <c r="F31" s="21">
        <v>385197324.02000052</v>
      </c>
      <c r="G31" s="21">
        <v>312069381.22000051</v>
      </c>
      <c r="H31" s="21">
        <v>283403665.9600004</v>
      </c>
      <c r="I31" s="22">
        <v>73127942.800000101</v>
      </c>
    </row>
    <row r="32" spans="1:9" s="23" customFormat="1">
      <c r="A32" s="18"/>
      <c r="B32" s="19"/>
      <c r="C32" s="20" t="s">
        <v>31</v>
      </c>
      <c r="D32" s="21">
        <v>0</v>
      </c>
      <c r="E32" s="21">
        <f t="shared" si="1"/>
        <v>0</v>
      </c>
      <c r="F32" s="21">
        <v>0</v>
      </c>
      <c r="G32" s="21">
        <v>0</v>
      </c>
      <c r="H32" s="21">
        <v>0</v>
      </c>
      <c r="I32" s="22">
        <v>0</v>
      </c>
    </row>
    <row r="33" spans="1:9" s="23" customFormat="1">
      <c r="A33" s="18"/>
      <c r="B33" s="19"/>
      <c r="C33" s="20" t="s">
        <v>32</v>
      </c>
      <c r="D33" s="21">
        <v>0</v>
      </c>
      <c r="E33" s="21">
        <f t="shared" si="1"/>
        <v>0</v>
      </c>
      <c r="F33" s="21">
        <v>0</v>
      </c>
      <c r="G33" s="21">
        <v>0</v>
      </c>
      <c r="H33" s="21">
        <v>0</v>
      </c>
      <c r="I33" s="22">
        <v>0</v>
      </c>
    </row>
    <row r="34" spans="1:9" s="23" customFormat="1">
      <c r="A34" s="18"/>
      <c r="B34" s="19"/>
      <c r="C34" s="20" t="s">
        <v>33</v>
      </c>
      <c r="D34" s="21">
        <v>117480066</v>
      </c>
      <c r="E34" s="21">
        <f t="shared" si="1"/>
        <v>609833463.66999948</v>
      </c>
      <c r="F34" s="21">
        <v>727313529.66999948</v>
      </c>
      <c r="G34" s="21">
        <v>247172826.83000004</v>
      </c>
      <c r="H34" s="21">
        <v>240425567.53000006</v>
      </c>
      <c r="I34" s="22">
        <v>480140702.84000027</v>
      </c>
    </row>
    <row r="35" spans="1:9" s="23" customFormat="1">
      <c r="A35" s="18"/>
      <c r="B35" s="19"/>
      <c r="C35" s="20" t="s">
        <v>34</v>
      </c>
      <c r="D35" s="21">
        <v>264169</v>
      </c>
      <c r="E35" s="21">
        <f t="shared" si="1"/>
        <v>61747.750000000058</v>
      </c>
      <c r="F35" s="21">
        <v>325916.75000000006</v>
      </c>
      <c r="G35" s="21">
        <v>257438.49</v>
      </c>
      <c r="H35" s="21">
        <v>239066.62</v>
      </c>
      <c r="I35" s="22">
        <v>68478.259999999995</v>
      </c>
    </row>
    <row r="36" spans="1:9" s="23" customFormat="1">
      <c r="A36" s="18"/>
      <c r="B36" s="19"/>
      <c r="C36" s="20" t="s">
        <v>35</v>
      </c>
      <c r="D36" s="21">
        <v>204095994</v>
      </c>
      <c r="E36" s="21">
        <f t="shared" si="1"/>
        <v>174384570.83000034</v>
      </c>
      <c r="F36" s="21">
        <v>378480564.83000034</v>
      </c>
      <c r="G36" s="21">
        <v>286275015.13000011</v>
      </c>
      <c r="H36" s="21">
        <v>128809771.8099999</v>
      </c>
      <c r="I36" s="22">
        <v>92205549.700000063</v>
      </c>
    </row>
    <row r="37" spans="1:9" s="23" customFormat="1">
      <c r="A37" s="18"/>
      <c r="B37" s="19"/>
      <c r="C37" s="20" t="s">
        <v>36</v>
      </c>
      <c r="D37" s="21">
        <v>24907752</v>
      </c>
      <c r="E37" s="21">
        <f t="shared" si="1"/>
        <v>34843586.980000019</v>
      </c>
      <c r="F37" s="21">
        <v>59751338.980000019</v>
      </c>
      <c r="G37" s="21">
        <v>54731257.650000006</v>
      </c>
      <c r="H37" s="21">
        <v>26022617.050000004</v>
      </c>
      <c r="I37" s="22">
        <v>5020081.3299999991</v>
      </c>
    </row>
    <row r="38" spans="1:9" s="23" customFormat="1">
      <c r="A38" s="18"/>
      <c r="B38" s="19"/>
      <c r="C38" s="20" t="s">
        <v>37</v>
      </c>
      <c r="D38" s="21">
        <v>3134340</v>
      </c>
      <c r="E38" s="21">
        <f t="shared" si="1"/>
        <v>870273</v>
      </c>
      <c r="F38" s="21">
        <v>4004613</v>
      </c>
      <c r="G38" s="21">
        <v>3997155.2</v>
      </c>
      <c r="H38" s="21">
        <v>3766797.68</v>
      </c>
      <c r="I38" s="22">
        <v>7457.8000000000029</v>
      </c>
    </row>
    <row r="39" spans="1:9" s="17" customFormat="1" ht="15">
      <c r="A39" s="12"/>
      <c r="B39" s="13"/>
      <c r="C39" s="14" t="s">
        <v>38</v>
      </c>
      <c r="D39" s="15">
        <f t="shared" ref="D39:I39" si="4">SUM(D40:D43)</f>
        <v>5487607127</v>
      </c>
      <c r="E39" s="15">
        <f t="shared" si="4"/>
        <v>1714253960.9899995</v>
      </c>
      <c r="F39" s="15">
        <f t="shared" si="4"/>
        <v>7201861087.9899998</v>
      </c>
      <c r="G39" s="15">
        <f t="shared" si="4"/>
        <v>6866740915.29</v>
      </c>
      <c r="H39" s="15">
        <f t="shared" si="4"/>
        <v>6782329630.2700005</v>
      </c>
      <c r="I39" s="16">
        <f t="shared" si="4"/>
        <v>335120172.69999963</v>
      </c>
    </row>
    <row r="40" spans="1:9" s="17" customFormat="1" ht="15">
      <c r="A40" s="18"/>
      <c r="B40" s="19"/>
      <c r="C40" s="20" t="s">
        <v>39</v>
      </c>
      <c r="D40" s="21">
        <v>1539801886</v>
      </c>
      <c r="E40" s="21">
        <v>293052165.37999988</v>
      </c>
      <c r="F40" s="21">
        <v>1832854051.3799999</v>
      </c>
      <c r="G40" s="21">
        <v>1552115690.9400001</v>
      </c>
      <c r="H40" s="21">
        <v>1500296353.9200001</v>
      </c>
      <c r="I40" s="22">
        <v>280738360.43999976</v>
      </c>
    </row>
    <row r="41" spans="1:9" s="17" customFormat="1" ht="26.25">
      <c r="A41" s="18"/>
      <c r="B41" s="19"/>
      <c r="C41" s="20" t="s">
        <v>40</v>
      </c>
      <c r="D41" s="21">
        <v>3152166642</v>
      </c>
      <c r="E41" s="21">
        <v>863879054.36999965</v>
      </c>
      <c r="F41" s="21">
        <v>4016045696.3699999</v>
      </c>
      <c r="G41" s="21">
        <v>3975716216.52</v>
      </c>
      <c r="H41" s="21">
        <v>3943124268.52</v>
      </c>
      <c r="I41" s="22">
        <v>40329479.850000009</v>
      </c>
    </row>
    <row r="42" spans="1:9" s="17" customFormat="1" ht="15">
      <c r="A42" s="18"/>
      <c r="B42" s="19"/>
      <c r="C42" s="20" t="s">
        <v>41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2">
        <v>0</v>
      </c>
    </row>
    <row r="43" spans="1:9" s="17" customFormat="1" ht="15">
      <c r="A43" s="18"/>
      <c r="B43" s="19"/>
      <c r="C43" s="20" t="s">
        <v>42</v>
      </c>
      <c r="D43" s="21">
        <v>795638599</v>
      </c>
      <c r="E43" s="21">
        <v>557322741.24000001</v>
      </c>
      <c r="F43" s="21">
        <v>1352961340.24</v>
      </c>
      <c r="G43" s="21">
        <v>1338909007.8300002</v>
      </c>
      <c r="H43" s="21">
        <v>1338909007.8300002</v>
      </c>
      <c r="I43" s="22">
        <v>14052332.409999847</v>
      </c>
    </row>
    <row r="44" spans="1:9" s="17" customFormat="1" ht="15">
      <c r="A44" s="24"/>
      <c r="B44" s="24"/>
      <c r="C44" s="25" t="s">
        <v>43</v>
      </c>
      <c r="D44" s="26">
        <f t="shared" ref="D44:I44" si="5">D12+D21+D29+D39</f>
        <v>21114442243</v>
      </c>
      <c r="E44" s="26">
        <f t="shared" si="5"/>
        <v>6390369251.380002</v>
      </c>
      <c r="F44" s="26">
        <f t="shared" si="5"/>
        <v>27504811494.380005</v>
      </c>
      <c r="G44" s="26">
        <f t="shared" si="5"/>
        <v>22542310645.620003</v>
      </c>
      <c r="H44" s="26">
        <f t="shared" si="5"/>
        <v>20892185448.869999</v>
      </c>
      <c r="I44" s="27">
        <f t="shared" si="5"/>
        <v>4962500848.7599936</v>
      </c>
    </row>
    <row r="45" spans="1:9" ht="15">
      <c r="A45" s="28"/>
      <c r="B45" s="28"/>
      <c r="C45" s="46" t="s">
        <v>44</v>
      </c>
      <c r="D45" s="46"/>
      <c r="E45" s="46"/>
      <c r="F45" s="46"/>
      <c r="G45" s="46"/>
      <c r="H45" s="46"/>
      <c r="I45" s="46"/>
    </row>
    <row r="46" spans="1:9" ht="15">
      <c r="A46" s="28"/>
      <c r="B46" s="29"/>
      <c r="C46" s="30"/>
    </row>
    <row r="47" spans="1:9" ht="15">
      <c r="A47" s="28"/>
      <c r="B47" s="29"/>
    </row>
    <row r="48" spans="1:9" ht="15">
      <c r="A48" s="28"/>
      <c r="B48" s="28"/>
      <c r="C48" s="33"/>
    </row>
  </sheetData>
  <mergeCells count="6">
    <mergeCell ref="C45:I45"/>
    <mergeCell ref="C6:I6"/>
    <mergeCell ref="C7:I7"/>
    <mergeCell ref="C8:I8"/>
    <mergeCell ref="C9:I9"/>
    <mergeCell ref="C10:I10"/>
  </mergeCells>
  <printOptions horizontalCentered="1"/>
  <pageMargins left="0" right="0" top="0.55118110236220474" bottom="0.74803149606299213" header="0.31496062992125984" footer="0.31496062992125984"/>
  <pageSetup scale="8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</vt:lpstr>
      <vt:lpstr>FUNCIONAL!Área_de_impresión</vt:lpstr>
      <vt:lpstr>FUNCIONAL!Títulos_a_imprimir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2018-10-29T17:12:36Z</dcterms:created>
  <dcterms:modified xsi:type="dcterms:W3CDTF">2018-10-29T17:16:29Z</dcterms:modified>
</cp:coreProperties>
</file>